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345"/>
  </bookViews>
  <sheets>
    <sheet name="1 общая информация" sheetId="1" r:id="rId1"/>
    <sheet name="2. культмасс" sheetId="2" r:id="rId2"/>
    <sheet name="3 физкультура" sheetId="5" r:id="rId3"/>
    <sheet name="4 спорт" sheetId="3" r:id="rId4"/>
    <sheet name="5 оздоровление" sheetId="6" r:id="rId5"/>
  </sheets>
  <calcPr calcId="145621"/>
</workbook>
</file>

<file path=xl/calcChain.xml><?xml version="1.0" encoding="utf-8"?>
<calcChain xmlns="http://schemas.openxmlformats.org/spreadsheetml/2006/main">
  <c r="C24" i="5" l="1"/>
  <c r="C22" i="5"/>
  <c r="C23" i="5"/>
  <c r="C11" i="5"/>
  <c r="C10" i="5"/>
  <c r="C9" i="5"/>
  <c r="C3" i="5"/>
</calcChain>
</file>

<file path=xl/sharedStrings.xml><?xml version="1.0" encoding="utf-8"?>
<sst xmlns="http://schemas.openxmlformats.org/spreadsheetml/2006/main" count="333" uniqueCount="162">
  <si>
    <t>Направления расходования средств на организацию культурно-массовой работы</t>
  </si>
  <si>
    <t>Направления расходования средств на организацию физкультурной работы</t>
  </si>
  <si>
    <t>Направления расходования средств на организацию спортивной работы</t>
  </si>
  <si>
    <t>Направления расходования средств на организацию оздоровительной работы</t>
  </si>
  <si>
    <t>прямая гиперссылка</t>
  </si>
  <si>
    <t>2.1</t>
  </si>
  <si>
    <t>2.2</t>
  </si>
  <si>
    <t>3.1</t>
  </si>
  <si>
    <t>3.2</t>
  </si>
  <si>
    <t>3.3</t>
  </si>
  <si>
    <t>3.4</t>
  </si>
  <si>
    <t>текст, не более 5 предложений, не более 1000 символов</t>
  </si>
  <si>
    <t>3.5</t>
  </si>
  <si>
    <t>3.6</t>
  </si>
  <si>
    <t>3.7</t>
  </si>
  <si>
    <t xml:space="preserve">текст </t>
  </si>
  <si>
    <t>1</t>
  </si>
  <si>
    <t>4</t>
  </si>
  <si>
    <t>Иные расходы средств федерального бюджета в рамках средств, выделяемых на организацию  культурно-массовой работы</t>
  </si>
  <si>
    <t>Иные расходы средств федерального бюджета в рамках средств, выделяемых на организацию  физкультурной работы</t>
  </si>
  <si>
    <t>Иные расходы средств федерального бюджета в рамках средств, выделяемых на организацию  спортивной работы</t>
  </si>
  <si>
    <t>Иные расходы средств федерального бюджета в рамках средств, выделяемых на организацию  оздоровительной работы</t>
  </si>
  <si>
    <t>Планируемый объем средств федерального бюджета, направляемых на организацию и проведение мероприятий культурно-массового характера</t>
  </si>
  <si>
    <t>Планируемый объем средств федерального бюджета, направляемых на оплату труда работников в рамках проведения культурно-массовой работы</t>
  </si>
  <si>
    <t>Планируемый объем средств федерального бюджета, направляемых на ремонтные работы в рамках проведения культурно-массовой работы</t>
  </si>
  <si>
    <t>Планируемый объем средств федерального бюджета, направляемых на организацию и проведение мероприятий оздоровительного характера</t>
  </si>
  <si>
    <t>Планируемый объем средств федерального бюджета, направляемых на оплату труда работников в рамках проведения оздоровительной работы</t>
  </si>
  <si>
    <t>Планируемый объем средств федерального бюджета, направляемых на ремонтные работы в рамках проведения оздоровительной работы</t>
  </si>
  <si>
    <t>Планируемый объем средств федерального бюджета, направляемых на организацию и проведение мероприятий спортивного характера</t>
  </si>
  <si>
    <t>Планируемый объем средств федерального бюджета, направляемых на оплату труда работников в рамках проведения спортивной работы</t>
  </si>
  <si>
    <t>Планируемый объем средств федерального бюджета, направляемых на ремонтные работы в рамках проведения спортивной работы</t>
  </si>
  <si>
    <t>Планируемый объем средств федерального бюджета, направляемых на организацию и проведение мероприятий физкультурного характера</t>
  </si>
  <si>
    <t>Планируемый объем средств федерального бюджета, направляемых на оплату труда работников в рамках проведения физкультурной работы</t>
  </si>
  <si>
    <t>Планируемый объем средств федерального бюджета, направляемых на ремонтные работы в рамках проведения физкультурной работы</t>
  </si>
  <si>
    <t>Наименования конкурсных процедур, осуществленных в рамках проведения физкультурной работы, превышающих сумму 1 млн. рублей, с указанием номеров извещений</t>
  </si>
  <si>
    <t>Наименования конкурсных процедур, осуществленных в рамках проведения культурно-массовой работы, превышающих сумму 1 млн. рублей, с указанием номеров извещений</t>
  </si>
  <si>
    <t>Наименования конкурсных процедур, осуществленных в рамках проведения спортивной работы, превышающих сумму 1 млн. рублей, с указанием номеров извещений</t>
  </si>
  <si>
    <t>Планируемый объем средств федерального бюджета, направляемых на организацию оздоровительной работы</t>
  </si>
  <si>
    <t>Наименования конкурсных процедур, осуществленных в рамках проведения оздоровительной работы, превышающих сумму 1 млн. рублей, с указанием номеров извещений</t>
  </si>
  <si>
    <t>тыс.руб.</t>
  </si>
  <si>
    <t>текст, не более 5 предложений, не более 500 символов</t>
  </si>
  <si>
    <t>чел.</t>
  </si>
  <si>
    <t>Информация о численности студентов, имеющих знаки отличия Всероссийского физкультурно-спортивного комплекса "Готов к труду и обороне" (ГТО)</t>
  </si>
  <si>
    <t>3.8</t>
  </si>
  <si>
    <t>Планируемый объем средств федерального бюджета, направляемых на приобретение необходимых основных средств (фондов) для проведения мероприятий физкультурного характера</t>
  </si>
  <si>
    <t>Направление расходов, указанных в п.3.6</t>
  </si>
  <si>
    <t>Планируемый объем средств федерального бюджета, направляемых на приобретение необходимых основных средств (фондов) для проведения мероприятий спортивного характера</t>
  </si>
  <si>
    <t>Планируемый объем средств федерального бюджета, направляемых на приобретение необходимых основных средств (фондов) для проведения мероприятий оздоровительного характера</t>
  </si>
  <si>
    <t>на 1 октября 2017 года</t>
  </si>
  <si>
    <t>на 2018 год, тыс. руб.</t>
  </si>
  <si>
    <t>за 2017 год, тыс. руб.</t>
  </si>
  <si>
    <t>Расходование средств в 2018 году на культурно-массовую работу</t>
  </si>
  <si>
    <t>Расходование средств в 2017 году на культурно-массовую работу</t>
  </si>
  <si>
    <t>Объем средств федерального бюджета, направленных на организацию и проведение мероприятий культурно-массового характера</t>
  </si>
  <si>
    <t>Объем средств федерального бюджета, направленных на оплату труда работников в рамках проведения культурно-массовой работы</t>
  </si>
  <si>
    <t>Объем средств федерального бюджета, направленных на ремонтные работы в рамках проведения культурно-массовой работы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</si>
  <si>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</si>
  <si>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</si>
  <si>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</si>
  <si>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</si>
  <si>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</si>
  <si>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</si>
  <si>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</si>
  <si>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</si>
  <si>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</si>
  <si>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Расходование средств в 2017 году на физкультурную работу</t>
  </si>
  <si>
    <t>Объем средств федерального бюджета, направленных на оплату труда работников в рамках проведения физкультурной работы</t>
  </si>
  <si>
    <t>Объем средств федерального бюджета, направленных на ремонтные работы в рамках проведения физкультурной работы</t>
  </si>
  <si>
    <t>Объем средств федерального бюджета, направленных на организацию и проведение мероприятий физкультурного характера</t>
  </si>
  <si>
    <t>Объем средств федерального бюджета, направленных на приобретение необходимых основных средств (фондов) для проведения мероприятий физкультурного характера</t>
  </si>
  <si>
    <t>Расходование средств в 2018 году на физкультурную работу</t>
  </si>
  <si>
    <t>Иные расходы средств федерального бюджета в рамках средств, выделенных на организацию  культурно-массовой работы</t>
  </si>
  <si>
    <t>Иные расходы средств федерального бюджета в рамках средств, выделенных на организацию физкультурной работы</t>
  </si>
  <si>
    <t>Объем средств федерального бюджета, направленных на организацию культурно-массовой работы</t>
  </si>
  <si>
    <t>Направление расходов, указанных в п.6.6</t>
  </si>
  <si>
    <t>Расходование средств в 2017 году на оздоровительную работу</t>
  </si>
  <si>
    <t>Расходование средств в 2018 году на оздоровительную работу</t>
  </si>
  <si>
    <t>Объем средств федерального бюджета, направленных на оплату труда работников в рамках проведения оздоровительной работы</t>
  </si>
  <si>
    <t>Объем средств федерального бюджета, направленных на ремонтные работы в рамках проведения оздоровительной работы</t>
  </si>
  <si>
    <t>Иные расходы средств федерального бюджета в рамках средств, выделенных на организацию оздоровительной работы</t>
  </si>
  <si>
    <t>Объем средств федерального бюджета, направленных на организацию и проведение мероприятий оздоровительного характера</t>
  </si>
  <si>
    <t>Объем средств федерального бюджета, направленных на приобретение необходимых основных средств (фондов) для проведения мероприятий оздоровительного характера</t>
  </si>
  <si>
    <t>7.1</t>
  </si>
  <si>
    <t>7.2</t>
  </si>
  <si>
    <t>2.1.1</t>
  </si>
  <si>
    <t>2.2.1</t>
  </si>
  <si>
    <t>В том числе средства федерального бюджета, направленные на деятельность санатория-профилактория (при наличии)</t>
  </si>
  <si>
    <t>5.1.1</t>
  </si>
  <si>
    <t>5.2.1</t>
  </si>
  <si>
    <t>Расходование средств в 2017 году на спортивную работу</t>
  </si>
  <si>
    <t>Расходование средств в 2018 году на спортивную работу</t>
  </si>
  <si>
    <t>Объем средств федерального бюджета, направленных на оплату труда работников в рамках проведения спортивной работы</t>
  </si>
  <si>
    <t>Объем средств федерального бюджета, направленных на ремонтные работы в рамках проведения спортивной работы</t>
  </si>
  <si>
    <t>Иные расходы средств федерального бюджета в рамках средств, выделенных на организацию спортивной работы</t>
  </si>
  <si>
    <t>Объем средств федерального бюджета, направленных на организацию и проведение мероприятий спортивного характера</t>
  </si>
  <si>
    <t>Объем средств федерального бюджета, направленных на приобретение необходимых основных средств (фондов) для проведения мероприятий спортивного характера</t>
  </si>
  <si>
    <t>7.3</t>
  </si>
  <si>
    <t>7.4</t>
  </si>
  <si>
    <t>7.5</t>
  </si>
  <si>
    <t>7.6</t>
  </si>
  <si>
    <t>Планируемое расходование средств на культурно-массовую работу в 2018 году по статьям расходов</t>
  </si>
  <si>
    <t>Расходование средств на культурно-массовую работу в 2017 году по статьям расходов</t>
  </si>
  <si>
    <t>Расходование средств на физкультурную работу в 2017 году по статьям расходов</t>
  </si>
  <si>
    <t>Планируемое расходование средств на физкультурную работу в 2018 году по статьям расходов</t>
  </si>
  <si>
    <t>Расходование средств на спортивную работу в 2017 году по статьям расходов</t>
  </si>
  <si>
    <t>Планируемое расходование средств на спортивную работу в 2018 году по статьям расходов</t>
  </si>
  <si>
    <t>Расходование средств на оздоровительную работу в 2017 году по статьям расходов</t>
  </si>
  <si>
    <t>Планируемое расходование средств на оздоровительную работу в 2018 году по статьям расходов</t>
  </si>
  <si>
    <t>Общие сведения о расходовании средств на организацию культурно-массовой, физкультурной и спортивной, оздоровительной работы с обучающимися очной формы обучения</t>
  </si>
  <si>
    <t>Планируемый объем средств федерального бюджета на организацию культурно-массовой работы</t>
  </si>
  <si>
    <t>Планируемый объем средств, полученных образовательной организацией по договорам об оказании платных образовательных услуг, на организацию физкультурной работы</t>
  </si>
  <si>
    <t>Планируемый объем средств федерального бюджета на организацию спортивной работы</t>
  </si>
  <si>
    <t>Планируемый объем средств федерального бюджета на организацию физкультурной работы</t>
  </si>
  <si>
    <t>В том числе средства, полученные образовательной организацией по договорам об оказании платных образовательных услуг, направленные на деятельность санатория-профилактория (при наличии)</t>
  </si>
  <si>
    <t>Общая численность обучающихся (студентов) по программам среднего профессионального образования очной формы обучения, обучающихся за счет средств, полученных образовательной организацией по договорам об оказании платных образовательных услуг (чел.)</t>
  </si>
  <si>
    <t>2</t>
  </si>
  <si>
    <t>3</t>
  </si>
  <si>
    <t>5</t>
  </si>
  <si>
    <t>6</t>
  </si>
  <si>
    <t>7</t>
  </si>
  <si>
    <t>8</t>
  </si>
  <si>
    <t>9</t>
  </si>
  <si>
    <t>10</t>
  </si>
  <si>
    <t>Общая численность обучающихся (студентов, аспирантов, ординаторов, ассистентов-стажеров) очной формы обучения, обучающихся за счет средств, полученных образовательной организацией по договорам об образовании, заключенным при приеме на очную форму обучения по программам высшего образования за счет средств физического и (или) юридического лица (далее - средства, полученные образовательной организацией по договорам об оказании платных образовательных услуг) (чел.)</t>
  </si>
  <si>
    <t>Объем средств, полученных образовательной организацией по договорам об оказании платных образовательных услуг, направленных образовательной организацией в 2017 году на организацию культурно-массовой, физкультурной и спортивной, оздоровительной работы с обучающимися (тыс.руб.)</t>
  </si>
  <si>
    <t>Планируемый образовательной организацией в 2018 году объем средств, полученных образовательной организацией по договорам об оказании платных образовательных услуг, на организацию культурно-массовой, физкультурной и спортивной, оздоровительной работы с обучающимися (тыс.руб.)</t>
  </si>
  <si>
    <t>Объем средств, полученных образовательной организацией по договорам об оказании платных образовательных услуг, направленных на организацию культурно-массовой работы</t>
  </si>
  <si>
    <t>Планируемый объем средств, полученных образовательной организацией по договорам об оказании платных образовательных услуг, на организацию культурно-массовой работы</t>
  </si>
  <si>
    <t>Планируемый объем средств, полученных образовательной организацией по договорам об оказании платных образовательных услуг, на организацию спортивной работы</t>
  </si>
  <si>
    <t>Численность студентов очной формы обучения, обучающихся за счет средств, полученных образовательной организацией по договорам об оказании платных образовательных услуг, имеющих золотой знак отличия Всероссийского физкультурно-спортивного комплекса "Готов к труду и обороне" (ГТО)</t>
  </si>
  <si>
    <t>Численность студентов очной формы обучения, обучающихся за счет средств, полученных образовательной организацией по договорам об оказании платных образовательных услуг, имеющих серебряный знак отличия Всероссийского физкультурно-спортивного комплекса "Готов к труду и обороне" (ГТО)</t>
  </si>
  <si>
    <t>Численность студентов очной формы обучения, обучающихся за счет средств, полученных образовательной организацией по договорам об оказании платных образовательных услуг, имеющих бронзовый знак отличия Всероссийского физкультурно-спортивного комплекса "Готов к труду и обороне" (ГТО)</t>
  </si>
  <si>
    <t>Планируемый объем средств, полученных образовательной организацией по договорам об оказании платных образовательных услуг, на организацию оздоровительной работы</t>
  </si>
  <si>
    <t>Общая численность обучающихся (студентов, аспирантов, ординаторов, ассистентов-стажеров) очной формы обучения, обучающихся за счет средств федерального бюджета (чел.)</t>
  </si>
  <si>
    <t>Общая численность обучающихся (студентов) по программам среднего профессионального образования очной формы обучения, обучающихся за счет средств федерального бюджета (чел.)</t>
  </si>
  <si>
    <t>Объем средств федерального бюджета, направленных на приобретение необходимых основных средств (фондов) для проведения мероприятий культурно-массового характера</t>
  </si>
  <si>
    <t>Планируемый объем средств федерального бюджета, направляемых на приобретение необходимых основных средств (фондов) для проведения мероприятий культурно-массового характера</t>
  </si>
  <si>
    <t>Объем средств федерального бюджета, направленных на организацию физкультурной работы</t>
  </si>
  <si>
    <t>Объем средств, полученных образовательной организацией по договорам об оказании платных образовательных услуг, направленных на организацию физкультурной работы</t>
  </si>
  <si>
    <t>Объем средств федерального бюджета, направленных на организацию оздоровительной работы</t>
  </si>
  <si>
    <t>Объем средств, полученных образовательной организацией по договорам об оказании платных образовательных услуг, направленных на организацию оздоровительной работы</t>
  </si>
  <si>
    <t>Численность студентов очной формы обучения, обучающихся за счет средств федерального бюджета, имеющих золотой знак отличия Всероссийского физкультурно-спортивного комплекса "Готов к труду и обороне" (ГТО)</t>
  </si>
  <si>
    <t>Численность студентов очной формы обучения, обучающихся за счет средств федерального бюджета, имеющих серебряный знак отличия Всероссийского физкультурно-спортивного комплекса "Готов к труду и обороне" (ГТО)</t>
  </si>
  <si>
    <t>Численность студентов очной формы обучения, обучающихся за счет средств федерального бюджета, имеющих бронзовый знак отличия Всероссийского физкультурно-спортивного комплекса "Готов к труду и обороне" (ГТО)</t>
  </si>
  <si>
    <t>В том числе планируемый объем средств, полученных образовательной организацией по договорам об оказании платных образовательных услуг, направляемый на организацию деятельности санатория-профилактория (при наличии)</t>
  </si>
  <si>
    <t>Объем средств федерального бюджета в 2017 году направленных на организацию культурно-массовой, физкультурной и спортивной, оздоровительной работы с обучающимися (тыс. руб.)</t>
  </si>
  <si>
    <t>Планируемый образовательной организацией в 2018 году объем средств федерального бюджета на организацию культурно-массовой, физкультурной и спортивной, оздоровительной работы с обучающимися (тыс. руб.)</t>
  </si>
  <si>
    <t>Размещение информации о расходовании средств за 2017 год на организацию культурно-массовой, физкультурной и спортивной, оздоровительной работы с обучающимися на официальном сайте образовательной организации в сети "Интернет"</t>
  </si>
  <si>
    <t>Размещение информации о планируемом расходовании средств на 2018 год на организацию культурно-массовой, физкультурной и спортивной, оздоровительной работы с обучающимися на официальном сайте образовательной организации в сети "Интернет"</t>
  </si>
  <si>
    <t>Объем средств федерального бюджета, направленных на организацию спортивной работы</t>
  </si>
  <si>
    <t>Объем средств, полученных образовательной организацией по договорам об оказании платных образовательных услуг, направленных на организацию спортивной работы</t>
  </si>
  <si>
    <t>В том числе планируемый объем средств федерального бюджета, направляемый на деятельность санатория-профилактория (при наличии)</t>
  </si>
  <si>
    <t>Объем средств федерального бюджета, направленных на приобретение необходимых материальных запасов (в том числе расходных материалов и мягкого инвентаря) для проведения мероприятий оздоровительного характера</t>
  </si>
  <si>
    <t>Планируемый объем средств федерального бюджета, направляемых на приобретение необходимых материальных запасов (в том числе расходных материалов и мягкого инвентаря) для проведения мероприятий оздоровительного характера</t>
  </si>
  <si>
    <t>Объем средств федерального бюджета, направленных на приобретение необходимых материальных запасов (в том числе расходных материалов и мягкого инвентаря) для проведения мероприятий спортивного характера</t>
  </si>
  <si>
    <t>Планируемый объем средств федерального бюджета, направляемых на приобретение необходимых материальных запасов (в том числе расходных материалов и мягкого инвентаря) для проведения мероприятий спортивного характера</t>
  </si>
  <si>
    <t>Объем средств федерального бюджета, направленных на приобретение необходимых материальных запасов (в том числе расходных материалов и мягкого инвентаря) для проведения мероприятий физкультурного характера</t>
  </si>
  <si>
    <t>Планируемый объем средств федерального бюджета, направляемых на приобретение необходимых материальных запасов (в том числе расходных материалов и мягкого инвентаря) для проведения мероприятий физкультурного характера</t>
  </si>
  <si>
    <t>Планируемый объем средств федерального бюджета, направляемых на приобретение необходимых материальных запасов (в том числе расходных материалов и мягкого инвентаря) для проведения мероприятий культурно-массового характера</t>
  </si>
  <si>
    <t>Объем средств федерального бюджета, направленных на приобретение необходимых материальных запасов (в том числе расходных материалов и мягкого инвентаря) для проведения мероприятий культурно-массового характера</t>
  </si>
  <si>
    <t>Расходы на оплату коммунальных платежей по электроэнергии, тепловой энергии, водоснабжению и водоотведению</t>
  </si>
  <si>
    <t>Расходы на оплату труда работников, ремонтные работы, приобретение и ремонт основных средств, приобретение материальных запасов (реагенты для бассейна), на оплату коммунальных платежей по электроэнергии, тепловой энергии, водоснабжению и водоотведению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</si>
</sst>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1" fillId="2" borderId="0" xfId="0" applyFont="1" applyFill="1" applyProtection="1"/>
    <xf numFmtId="0" fontId="1" fillId="0" borderId="0" xfId="0" applyFont="1" applyProtection="1"/>
    <xf numFmtId="49" fontId="1" fillId="2" borderId="0" xfId="0" applyNumberFormat="1" applyFont="1" applyFill="1" applyProtection="1"/>
    <xf numFmtId="0" fontId="3" fillId="2" borderId="1" xfId="0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3" fillId="0" borderId="0" xfId="0" applyFont="1" applyProtection="1"/>
    <xf numFmtId="0" fontId="3" fillId="2" borderId="0" xfId="0" applyFont="1" applyFill="1" applyProtection="1"/>
    <xf numFmtId="49" fontId="3" fillId="2" borderId="0" xfId="0" applyNumberFormat="1" applyFont="1" applyFill="1" applyProtection="1"/>
    <xf numFmtId="0" fontId="2" fillId="0" borderId="1" xfId="0" applyFont="1" applyBorder="1" applyAlignment="1" applyProtection="1">
      <alignment horizontal="justify" vertical="center" wrapText="1"/>
    </xf>
    <xf numFmtId="0" fontId="0" fillId="0" borderId="0" xfId="0" applyProtection="1"/>
    <xf numFmtId="0" fontId="0" fillId="0" borderId="0" xfId="0" applyFont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topLeftCell="A7" workbookViewId="0">
      <selection activeCell="B10" sqref="B10"/>
    </sheetView>
  </sheetViews>
  <sheetFormatPr defaultRowHeight="15" x14ac:dyDescent="0.25"/>
  <cols>
    <col min="1" max="1" width="9.140625" style="15"/>
    <col min="2" max="2" width="49.7109375" style="16" customWidth="1"/>
    <col min="3" max="4" width="25.28515625" style="15" customWidth="1"/>
    <col min="5" max="16384" width="9.140625" style="15"/>
  </cols>
  <sheetData>
    <row r="1" spans="1:4" ht="45" customHeight="1" x14ac:dyDescent="0.25">
      <c r="A1" s="12"/>
      <c r="B1" s="17" t="s">
        <v>108</v>
      </c>
      <c r="C1" s="18"/>
      <c r="D1" s="19"/>
    </row>
    <row r="2" spans="1:4" ht="60" x14ac:dyDescent="0.25">
      <c r="A2" s="13" t="s">
        <v>16</v>
      </c>
      <c r="B2" s="9" t="s">
        <v>133</v>
      </c>
      <c r="C2" s="4">
        <v>146</v>
      </c>
      <c r="D2" s="3" t="s">
        <v>48</v>
      </c>
    </row>
    <row r="3" spans="1:4" ht="165" x14ac:dyDescent="0.25">
      <c r="A3" s="13" t="s">
        <v>115</v>
      </c>
      <c r="B3" s="9" t="s">
        <v>123</v>
      </c>
      <c r="C3" s="4">
        <v>53</v>
      </c>
      <c r="D3" s="3" t="s">
        <v>48</v>
      </c>
    </row>
    <row r="4" spans="1:4" ht="60" x14ac:dyDescent="0.25">
      <c r="A4" s="13" t="s">
        <v>116</v>
      </c>
      <c r="B4" s="9" t="s">
        <v>134</v>
      </c>
      <c r="C4" s="4">
        <v>0</v>
      </c>
      <c r="D4" s="3" t="s">
        <v>48</v>
      </c>
    </row>
    <row r="5" spans="1:4" ht="90" x14ac:dyDescent="0.25">
      <c r="A5" s="13" t="s">
        <v>17</v>
      </c>
      <c r="B5" s="9" t="s">
        <v>114</v>
      </c>
      <c r="C5" s="4">
        <v>0</v>
      </c>
      <c r="D5" s="3" t="s">
        <v>48</v>
      </c>
    </row>
    <row r="6" spans="1:4" ht="60" x14ac:dyDescent="0.25">
      <c r="A6" s="13" t="s">
        <v>117</v>
      </c>
      <c r="B6" s="9" t="s">
        <v>145</v>
      </c>
      <c r="C6" s="4">
        <v>425.7</v>
      </c>
      <c r="D6" s="5" t="s">
        <v>50</v>
      </c>
    </row>
    <row r="7" spans="1:4" ht="105" x14ac:dyDescent="0.25">
      <c r="A7" s="13" t="s">
        <v>118</v>
      </c>
      <c r="B7" s="9" t="s">
        <v>124</v>
      </c>
      <c r="C7" s="4">
        <v>127.033</v>
      </c>
      <c r="D7" s="5" t="s">
        <v>50</v>
      </c>
    </row>
    <row r="8" spans="1:4" ht="75" x14ac:dyDescent="0.25">
      <c r="A8" s="13" t="s">
        <v>119</v>
      </c>
      <c r="B8" s="9" t="s">
        <v>146</v>
      </c>
      <c r="C8" s="4">
        <v>512.08000000000004</v>
      </c>
      <c r="D8" s="5" t="s">
        <v>49</v>
      </c>
    </row>
    <row r="9" spans="1:4" ht="105" x14ac:dyDescent="0.25">
      <c r="A9" s="13" t="s">
        <v>120</v>
      </c>
      <c r="B9" s="9" t="s">
        <v>125</v>
      </c>
      <c r="C9" s="4">
        <v>155.79599999999999</v>
      </c>
      <c r="D9" s="5" t="s">
        <v>49</v>
      </c>
    </row>
    <row r="10" spans="1:4" ht="75" x14ac:dyDescent="0.25">
      <c r="A10" s="13" t="s">
        <v>121</v>
      </c>
      <c r="B10" s="9" t="s">
        <v>147</v>
      </c>
      <c r="C10" s="4"/>
      <c r="D10" s="14" t="s">
        <v>4</v>
      </c>
    </row>
    <row r="11" spans="1:4" ht="90" x14ac:dyDescent="0.25">
      <c r="A11" s="13" t="s">
        <v>122</v>
      </c>
      <c r="B11" s="9" t="s">
        <v>148</v>
      </c>
      <c r="C11" s="4"/>
      <c r="D11" s="14" t="s">
        <v>4</v>
      </c>
    </row>
  </sheetData>
  <sheetProtection password="C6EF" sheet="1"/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6" workbookViewId="0">
      <selection activeCell="B6" sqref="B6"/>
    </sheetView>
  </sheetViews>
  <sheetFormatPr defaultRowHeight="15" x14ac:dyDescent="0.25"/>
  <cols>
    <col min="1" max="1" width="9.140625" style="7"/>
    <col min="2" max="2" width="69.140625" style="11" customWidth="1"/>
    <col min="3" max="4" width="25.28515625" style="7" customWidth="1"/>
    <col min="5" max="16384" width="9.140625" style="7"/>
  </cols>
  <sheetData>
    <row r="1" spans="1:4" ht="37.5" customHeight="1" x14ac:dyDescent="0.25">
      <c r="A1" s="6"/>
      <c r="B1" s="20" t="s">
        <v>52</v>
      </c>
      <c r="C1" s="21"/>
      <c r="D1" s="22"/>
    </row>
    <row r="2" spans="1:4" ht="45" customHeight="1" x14ac:dyDescent="0.25">
      <c r="A2" s="8" t="s">
        <v>16</v>
      </c>
      <c r="B2" s="9" t="s">
        <v>0</v>
      </c>
      <c r="C2" s="1"/>
      <c r="D2" s="10" t="s">
        <v>11</v>
      </c>
    </row>
    <row r="3" spans="1:4" ht="30" x14ac:dyDescent="0.25">
      <c r="A3" s="8" t="s">
        <v>5</v>
      </c>
      <c r="B3" s="9" t="s">
        <v>73</v>
      </c>
      <c r="C3" s="1"/>
      <c r="D3" s="10" t="s">
        <v>39</v>
      </c>
    </row>
    <row r="4" spans="1:4" ht="45" x14ac:dyDescent="0.25">
      <c r="A4" s="8" t="s">
        <v>6</v>
      </c>
      <c r="B4" s="9" t="s">
        <v>126</v>
      </c>
      <c r="C4" s="1"/>
      <c r="D4" s="10" t="s">
        <v>39</v>
      </c>
    </row>
    <row r="5" spans="1:4" ht="30" customHeight="1" x14ac:dyDescent="0.25">
      <c r="A5" s="8"/>
      <c r="B5" s="20" t="s">
        <v>101</v>
      </c>
      <c r="C5" s="23"/>
      <c r="D5" s="24"/>
    </row>
    <row r="6" spans="1:4" ht="30" x14ac:dyDescent="0.25">
      <c r="A6" s="8" t="s">
        <v>7</v>
      </c>
      <c r="B6" s="9" t="s">
        <v>53</v>
      </c>
      <c r="C6" s="1"/>
      <c r="D6" s="10" t="s">
        <v>39</v>
      </c>
    </row>
    <row r="7" spans="1:4" ht="60" x14ac:dyDescent="0.25">
      <c r="A7" s="8" t="s">
        <v>8</v>
      </c>
      <c r="B7" s="9" t="s">
        <v>159</v>
      </c>
      <c r="C7" s="1"/>
      <c r="D7" s="10" t="s">
        <v>39</v>
      </c>
    </row>
    <row r="8" spans="1:4" ht="45" x14ac:dyDescent="0.25">
      <c r="A8" s="8" t="s">
        <v>9</v>
      </c>
      <c r="B8" s="9" t="s">
        <v>135</v>
      </c>
      <c r="C8" s="1"/>
      <c r="D8" s="10" t="s">
        <v>39</v>
      </c>
    </row>
    <row r="9" spans="1:4" ht="30" x14ac:dyDescent="0.25">
      <c r="A9" s="8" t="s">
        <v>10</v>
      </c>
      <c r="B9" s="9" t="s">
        <v>54</v>
      </c>
      <c r="C9" s="1"/>
      <c r="D9" s="10" t="s">
        <v>39</v>
      </c>
    </row>
    <row r="10" spans="1:4" ht="30" x14ac:dyDescent="0.25">
      <c r="A10" s="8" t="s">
        <v>12</v>
      </c>
      <c r="B10" s="9" t="s">
        <v>55</v>
      </c>
      <c r="C10" s="1"/>
      <c r="D10" s="10" t="s">
        <v>39</v>
      </c>
    </row>
    <row r="11" spans="1:4" ht="30" x14ac:dyDescent="0.25">
      <c r="A11" s="8" t="s">
        <v>13</v>
      </c>
      <c r="B11" s="9" t="s">
        <v>71</v>
      </c>
      <c r="C11" s="1"/>
      <c r="D11" s="10" t="s">
        <v>39</v>
      </c>
    </row>
    <row r="12" spans="1:4" ht="45" x14ac:dyDescent="0.25">
      <c r="A12" s="8" t="s">
        <v>14</v>
      </c>
      <c r="B12" s="9" t="s">
        <v>45</v>
      </c>
      <c r="C12" s="1"/>
      <c r="D12" s="10" t="s">
        <v>40</v>
      </c>
    </row>
    <row r="13" spans="1:4" ht="45" x14ac:dyDescent="0.25">
      <c r="A13" s="8" t="s">
        <v>43</v>
      </c>
      <c r="B13" s="9" t="s">
        <v>35</v>
      </c>
      <c r="C13" s="1"/>
      <c r="D13" s="10" t="s">
        <v>15</v>
      </c>
    </row>
    <row r="14" spans="1:4" ht="30" customHeight="1" x14ac:dyDescent="0.25">
      <c r="A14" s="6"/>
      <c r="B14" s="25" t="s">
        <v>51</v>
      </c>
      <c r="C14" s="25"/>
      <c r="D14" s="25"/>
    </row>
    <row r="15" spans="1:4" ht="45" x14ac:dyDescent="0.25">
      <c r="A15" s="8" t="s">
        <v>17</v>
      </c>
      <c r="B15" s="9" t="s">
        <v>0</v>
      </c>
      <c r="C15" s="1"/>
      <c r="D15" s="10" t="s">
        <v>11</v>
      </c>
    </row>
    <row r="16" spans="1:4" ht="30" x14ac:dyDescent="0.25">
      <c r="A16" s="8" t="s">
        <v>56</v>
      </c>
      <c r="B16" s="9" t="s">
        <v>109</v>
      </c>
      <c r="C16" s="1"/>
      <c r="D16" s="10" t="s">
        <v>39</v>
      </c>
    </row>
    <row r="17" spans="1:4" ht="45" x14ac:dyDescent="0.25">
      <c r="A17" s="8" t="s">
        <v>57</v>
      </c>
      <c r="B17" s="9" t="s">
        <v>127</v>
      </c>
      <c r="C17" s="1"/>
      <c r="D17" s="10" t="s">
        <v>39</v>
      </c>
    </row>
    <row r="18" spans="1:4" ht="30" customHeight="1" x14ac:dyDescent="0.25">
      <c r="A18" s="8"/>
      <c r="B18" s="25" t="s">
        <v>100</v>
      </c>
      <c r="C18" s="26"/>
      <c r="D18" s="26"/>
    </row>
    <row r="19" spans="1:4" ht="30" x14ac:dyDescent="0.25">
      <c r="A19" s="8" t="s">
        <v>58</v>
      </c>
      <c r="B19" s="9" t="s">
        <v>22</v>
      </c>
      <c r="C19" s="1"/>
      <c r="D19" s="10" t="s">
        <v>39</v>
      </c>
    </row>
    <row r="20" spans="1:4" ht="60" x14ac:dyDescent="0.25">
      <c r="A20" s="8" t="s">
        <v>59</v>
      </c>
      <c r="B20" s="9" t="s">
        <v>158</v>
      </c>
      <c r="C20" s="1"/>
      <c r="D20" s="10" t="s">
        <v>39</v>
      </c>
    </row>
    <row r="21" spans="1:4" ht="45" x14ac:dyDescent="0.25">
      <c r="A21" s="8" t="s">
        <v>60</v>
      </c>
      <c r="B21" s="9" t="s">
        <v>136</v>
      </c>
      <c r="C21" s="1"/>
      <c r="D21" s="10" t="s">
        <v>39</v>
      </c>
    </row>
    <row r="22" spans="1:4" ht="45" x14ac:dyDescent="0.25">
      <c r="A22" s="8" t="s">
        <v>61</v>
      </c>
      <c r="B22" s="9" t="s">
        <v>23</v>
      </c>
      <c r="C22" s="1"/>
      <c r="D22" s="10" t="s">
        <v>39</v>
      </c>
    </row>
    <row r="23" spans="1:4" ht="30" x14ac:dyDescent="0.25">
      <c r="A23" s="8" t="s">
        <v>62</v>
      </c>
      <c r="B23" s="9" t="s">
        <v>24</v>
      </c>
      <c r="C23" s="1"/>
      <c r="D23" s="10" t="s">
        <v>39</v>
      </c>
    </row>
    <row r="24" spans="1:4" ht="30" x14ac:dyDescent="0.25">
      <c r="A24" s="8" t="s">
        <v>63</v>
      </c>
      <c r="B24" s="9" t="s">
        <v>18</v>
      </c>
      <c r="C24" s="1"/>
      <c r="D24" s="10" t="s">
        <v>39</v>
      </c>
    </row>
    <row r="25" spans="1:4" ht="45" x14ac:dyDescent="0.25">
      <c r="A25" s="8" t="s">
        <v>64</v>
      </c>
      <c r="B25" s="9" t="s">
        <v>74</v>
      </c>
      <c r="C25" s="1"/>
      <c r="D25" s="10" t="s">
        <v>40</v>
      </c>
    </row>
  </sheetData>
  <sheetProtection password="C6EF" sheet="1"/>
  <mergeCells count="4">
    <mergeCell ref="B1:D1"/>
    <mergeCell ref="B5:D5"/>
    <mergeCell ref="B14:D14"/>
    <mergeCell ref="B18:D18"/>
  </mergeCells>
  <pageMargins left="0.7" right="0.7" top="0.75" bottom="0.75" header="0.3" footer="0.3"/>
  <pageSetup paperSize="7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6" workbookViewId="0">
      <selection activeCell="B7" sqref="B7"/>
    </sheetView>
  </sheetViews>
  <sheetFormatPr defaultRowHeight="15" x14ac:dyDescent="0.25"/>
  <cols>
    <col min="1" max="1" width="9.140625" style="7"/>
    <col min="2" max="2" width="64.42578125" style="11" customWidth="1"/>
    <col min="3" max="4" width="25.28515625" style="7" customWidth="1"/>
    <col min="5" max="16384" width="9.140625" style="7"/>
  </cols>
  <sheetData>
    <row r="1" spans="1:4" ht="37.5" customHeight="1" x14ac:dyDescent="0.25">
      <c r="A1" s="6"/>
      <c r="B1" s="20" t="s">
        <v>65</v>
      </c>
      <c r="C1" s="21"/>
      <c r="D1" s="22"/>
    </row>
    <row r="2" spans="1:4" ht="45" customHeight="1" x14ac:dyDescent="0.25">
      <c r="A2" s="8" t="s">
        <v>16</v>
      </c>
      <c r="B2" s="9" t="s">
        <v>1</v>
      </c>
      <c r="C2" s="1"/>
      <c r="D2" s="10" t="s">
        <v>11</v>
      </c>
    </row>
    <row r="3" spans="1:4" ht="30" x14ac:dyDescent="0.25">
      <c r="A3" s="8" t="s">
        <v>5</v>
      </c>
      <c r="B3" s="9" t="s">
        <v>137</v>
      </c>
      <c r="C3" s="1">
        <f>425.7</f>
        <v>425.7</v>
      </c>
      <c r="D3" s="10" t="s">
        <v>39</v>
      </c>
    </row>
    <row r="4" spans="1:4" ht="45" x14ac:dyDescent="0.25">
      <c r="A4" s="8" t="s">
        <v>6</v>
      </c>
      <c r="B4" s="9" t="s">
        <v>138</v>
      </c>
      <c r="C4" s="1">
        <v>127.03</v>
      </c>
      <c r="D4" s="10" t="s">
        <v>39</v>
      </c>
    </row>
    <row r="5" spans="1:4" ht="30" customHeight="1" x14ac:dyDescent="0.25">
      <c r="A5" s="8"/>
      <c r="B5" s="20" t="s">
        <v>102</v>
      </c>
      <c r="C5" s="23"/>
      <c r="D5" s="24"/>
    </row>
    <row r="6" spans="1:4" ht="30" x14ac:dyDescent="0.25">
      <c r="A6" s="8" t="s">
        <v>7</v>
      </c>
      <c r="B6" s="9" t="s">
        <v>68</v>
      </c>
      <c r="C6" s="1">
        <v>425.7</v>
      </c>
      <c r="D6" s="10" t="s">
        <v>39</v>
      </c>
    </row>
    <row r="7" spans="1:4" ht="60" x14ac:dyDescent="0.25">
      <c r="A7" s="8" t="s">
        <v>8</v>
      </c>
      <c r="B7" s="9" t="s">
        <v>156</v>
      </c>
      <c r="C7" s="1">
        <v>0</v>
      </c>
      <c r="D7" s="10" t="s">
        <v>39</v>
      </c>
    </row>
    <row r="8" spans="1:4" ht="45" x14ac:dyDescent="0.25">
      <c r="A8" s="8" t="s">
        <v>9</v>
      </c>
      <c r="B8" s="9" t="s">
        <v>69</v>
      </c>
      <c r="C8" s="1">
        <v>0</v>
      </c>
      <c r="D8" s="10" t="s">
        <v>39</v>
      </c>
    </row>
    <row r="9" spans="1:4" ht="30" x14ac:dyDescent="0.25">
      <c r="A9" s="8" t="s">
        <v>10</v>
      </c>
      <c r="B9" s="9" t="s">
        <v>66</v>
      </c>
      <c r="C9" s="1">
        <f>ROUND((52431.38/1000+89439.71/1000+51857.33/1000)*1.302,2)</f>
        <v>252.23</v>
      </c>
      <c r="D9" s="10" t="s">
        <v>39</v>
      </c>
    </row>
    <row r="10" spans="1:4" ht="30" x14ac:dyDescent="0.25">
      <c r="A10" s="8" t="s">
        <v>12</v>
      </c>
      <c r="B10" s="9" t="s">
        <v>67</v>
      </c>
      <c r="C10" s="1">
        <f>ROUND(1498.412*0.04,2)</f>
        <v>59.94</v>
      </c>
      <c r="D10" s="10" t="s">
        <v>39</v>
      </c>
    </row>
    <row r="11" spans="1:4" ht="30" x14ac:dyDescent="0.25">
      <c r="A11" s="8" t="s">
        <v>13</v>
      </c>
      <c r="B11" s="9" t="s">
        <v>72</v>
      </c>
      <c r="C11" s="1">
        <f>ROUND(2223904.89/1000*0.03,2)</f>
        <v>66.72</v>
      </c>
      <c r="D11" s="10" t="s">
        <v>39</v>
      </c>
    </row>
    <row r="12" spans="1:4" ht="90" x14ac:dyDescent="0.25">
      <c r="A12" s="8" t="s">
        <v>14</v>
      </c>
      <c r="B12" s="9" t="s">
        <v>45</v>
      </c>
      <c r="C12" s="1" t="s">
        <v>160</v>
      </c>
      <c r="D12" s="10" t="s">
        <v>40</v>
      </c>
    </row>
    <row r="13" spans="1:4" ht="45" x14ac:dyDescent="0.25">
      <c r="A13" s="8" t="s">
        <v>43</v>
      </c>
      <c r="B13" s="9" t="s">
        <v>34</v>
      </c>
      <c r="C13" s="1"/>
      <c r="D13" s="10" t="s">
        <v>15</v>
      </c>
    </row>
    <row r="14" spans="1:4" ht="30" customHeight="1" x14ac:dyDescent="0.25">
      <c r="A14" s="6"/>
      <c r="B14" s="20" t="s">
        <v>70</v>
      </c>
      <c r="C14" s="21"/>
      <c r="D14" s="22"/>
    </row>
    <row r="15" spans="1:4" ht="180" x14ac:dyDescent="0.25">
      <c r="A15" s="8" t="s">
        <v>17</v>
      </c>
      <c r="B15" s="9" t="s">
        <v>1</v>
      </c>
      <c r="C15" s="1" t="s">
        <v>161</v>
      </c>
      <c r="D15" s="10" t="s">
        <v>11</v>
      </c>
    </row>
    <row r="16" spans="1:4" ht="30" x14ac:dyDescent="0.25">
      <c r="A16" s="8" t="s">
        <v>56</v>
      </c>
      <c r="B16" s="9" t="s">
        <v>112</v>
      </c>
      <c r="C16" s="4">
        <v>512.08000000000004</v>
      </c>
      <c r="D16" s="10" t="s">
        <v>39</v>
      </c>
    </row>
    <row r="17" spans="1:4" ht="45" x14ac:dyDescent="0.25">
      <c r="A17" s="8" t="s">
        <v>57</v>
      </c>
      <c r="B17" s="9" t="s">
        <v>110</v>
      </c>
      <c r="C17" s="4">
        <v>155.80000000000001</v>
      </c>
      <c r="D17" s="10" t="s">
        <v>39</v>
      </c>
    </row>
    <row r="18" spans="1:4" ht="30" customHeight="1" x14ac:dyDescent="0.25">
      <c r="A18" s="8"/>
      <c r="B18" s="25" t="s">
        <v>103</v>
      </c>
      <c r="C18" s="26"/>
      <c r="D18" s="26"/>
    </row>
    <row r="19" spans="1:4" ht="45" x14ac:dyDescent="0.25">
      <c r="A19" s="8" t="s">
        <v>58</v>
      </c>
      <c r="B19" s="9" t="s">
        <v>31</v>
      </c>
      <c r="C19" s="1">
        <v>512.08000000000004</v>
      </c>
      <c r="D19" s="10" t="s">
        <v>39</v>
      </c>
    </row>
    <row r="20" spans="1:4" ht="60" x14ac:dyDescent="0.25">
      <c r="A20" s="8" t="s">
        <v>59</v>
      </c>
      <c r="B20" s="9" t="s">
        <v>157</v>
      </c>
      <c r="C20" s="1">
        <v>155.80000000000001</v>
      </c>
      <c r="D20" s="10" t="s">
        <v>39</v>
      </c>
    </row>
    <row r="21" spans="1:4" ht="45" x14ac:dyDescent="0.25">
      <c r="A21" s="8" t="s">
        <v>60</v>
      </c>
      <c r="B21" s="9" t="s">
        <v>44</v>
      </c>
      <c r="C21" s="1">
        <v>326.3</v>
      </c>
      <c r="D21" s="10" t="s">
        <v>39</v>
      </c>
    </row>
    <row r="22" spans="1:4" ht="45" x14ac:dyDescent="0.25">
      <c r="A22" s="8" t="s">
        <v>61</v>
      </c>
      <c r="B22" s="9" t="s">
        <v>32</v>
      </c>
      <c r="C22" s="1">
        <f>C19+C20-C21-C23-C24</f>
        <v>214.9200000000001</v>
      </c>
      <c r="D22" s="10" t="s">
        <v>39</v>
      </c>
    </row>
    <row r="23" spans="1:4" ht="45" x14ac:dyDescent="0.25">
      <c r="A23" s="8" t="s">
        <v>62</v>
      </c>
      <c r="B23" s="9" t="s">
        <v>33</v>
      </c>
      <c r="C23" s="1">
        <f>ROUND(1498.412*0.04,2)</f>
        <v>59.94</v>
      </c>
      <c r="D23" s="10" t="s">
        <v>39</v>
      </c>
    </row>
    <row r="24" spans="1:4" ht="30" x14ac:dyDescent="0.25">
      <c r="A24" s="8" t="s">
        <v>63</v>
      </c>
      <c r="B24" s="9" t="s">
        <v>19</v>
      </c>
      <c r="C24" s="1">
        <f>ROUND(2223904.89/1000*0.03,2)</f>
        <v>66.72</v>
      </c>
      <c r="D24" s="10" t="s">
        <v>39</v>
      </c>
    </row>
    <row r="25" spans="1:4" ht="90" x14ac:dyDescent="0.25">
      <c r="A25" s="8" t="s">
        <v>64</v>
      </c>
      <c r="B25" s="9" t="s">
        <v>74</v>
      </c>
      <c r="C25" s="1" t="s">
        <v>160</v>
      </c>
      <c r="D25" s="10" t="s">
        <v>40</v>
      </c>
    </row>
  </sheetData>
  <sheetProtection password="C6EF" sheet="1"/>
  <mergeCells count="4">
    <mergeCell ref="B1:D1"/>
    <mergeCell ref="B5:D5"/>
    <mergeCell ref="B14:D14"/>
    <mergeCell ref="B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5" zoomScaleNormal="100" workbookViewId="0">
      <selection activeCell="B8" sqref="B8:B11"/>
    </sheetView>
  </sheetViews>
  <sheetFormatPr defaultRowHeight="15" x14ac:dyDescent="0.25"/>
  <cols>
    <col min="1" max="1" width="9.140625" style="7"/>
    <col min="2" max="2" width="66.5703125" style="11" customWidth="1"/>
    <col min="3" max="4" width="25.28515625" style="7" customWidth="1"/>
    <col min="5" max="16384" width="9.140625" style="7"/>
  </cols>
  <sheetData>
    <row r="1" spans="1:4" ht="37.5" customHeight="1" x14ac:dyDescent="0.25">
      <c r="A1" s="6"/>
      <c r="B1" s="20" t="s">
        <v>89</v>
      </c>
      <c r="C1" s="21"/>
      <c r="D1" s="22"/>
    </row>
    <row r="2" spans="1:4" ht="45" customHeight="1" x14ac:dyDescent="0.25">
      <c r="A2" s="8" t="s">
        <v>16</v>
      </c>
      <c r="B2" s="9" t="s">
        <v>2</v>
      </c>
      <c r="C2" s="1"/>
      <c r="D2" s="10" t="s">
        <v>11</v>
      </c>
    </row>
    <row r="3" spans="1:4" ht="30" x14ac:dyDescent="0.25">
      <c r="A3" s="8" t="s">
        <v>5</v>
      </c>
      <c r="B3" s="9" t="s">
        <v>149</v>
      </c>
      <c r="C3" s="1"/>
      <c r="D3" s="10" t="s">
        <v>39</v>
      </c>
    </row>
    <row r="4" spans="1:4" ht="45" x14ac:dyDescent="0.25">
      <c r="A4" s="8" t="s">
        <v>6</v>
      </c>
      <c r="B4" s="9" t="s">
        <v>150</v>
      </c>
      <c r="C4" s="1"/>
      <c r="D4" s="10" t="s">
        <v>39</v>
      </c>
    </row>
    <row r="5" spans="1:4" ht="30" customHeight="1" x14ac:dyDescent="0.25">
      <c r="A5" s="8"/>
      <c r="B5" s="25" t="s">
        <v>104</v>
      </c>
      <c r="C5" s="26"/>
      <c r="D5" s="26"/>
    </row>
    <row r="6" spans="1:4" ht="30" x14ac:dyDescent="0.25">
      <c r="A6" s="8" t="s">
        <v>7</v>
      </c>
      <c r="B6" s="9" t="s">
        <v>94</v>
      </c>
      <c r="C6" s="1"/>
      <c r="D6" s="10" t="s">
        <v>39</v>
      </c>
    </row>
    <row r="7" spans="1:4" ht="60" x14ac:dyDescent="0.25">
      <c r="A7" s="8" t="s">
        <v>8</v>
      </c>
      <c r="B7" s="9" t="s">
        <v>154</v>
      </c>
      <c r="C7" s="1"/>
      <c r="D7" s="10" t="s">
        <v>39</v>
      </c>
    </row>
    <row r="8" spans="1:4" ht="45" x14ac:dyDescent="0.25">
      <c r="A8" s="8" t="s">
        <v>9</v>
      </c>
      <c r="B8" s="9" t="s">
        <v>95</v>
      </c>
      <c r="C8" s="1"/>
      <c r="D8" s="10" t="s">
        <v>39</v>
      </c>
    </row>
    <row r="9" spans="1:4" ht="30" x14ac:dyDescent="0.25">
      <c r="A9" s="8" t="s">
        <v>10</v>
      </c>
      <c r="B9" s="9" t="s">
        <v>91</v>
      </c>
      <c r="C9" s="1"/>
      <c r="D9" s="10" t="s">
        <v>39</v>
      </c>
    </row>
    <row r="10" spans="1:4" ht="30" x14ac:dyDescent="0.25">
      <c r="A10" s="8" t="s">
        <v>12</v>
      </c>
      <c r="B10" s="9" t="s">
        <v>92</v>
      </c>
      <c r="C10" s="1"/>
      <c r="D10" s="10" t="s">
        <v>39</v>
      </c>
    </row>
    <row r="11" spans="1:4" ht="30" x14ac:dyDescent="0.25">
      <c r="A11" s="8" t="s">
        <v>13</v>
      </c>
      <c r="B11" s="9" t="s">
        <v>93</v>
      </c>
      <c r="C11" s="1"/>
      <c r="D11" s="10" t="s">
        <v>39</v>
      </c>
    </row>
    <row r="12" spans="1:4" ht="45" x14ac:dyDescent="0.25">
      <c r="A12" s="8" t="s">
        <v>14</v>
      </c>
      <c r="B12" s="9" t="s">
        <v>45</v>
      </c>
      <c r="C12" s="1"/>
      <c r="D12" s="10" t="s">
        <v>40</v>
      </c>
    </row>
    <row r="13" spans="1:4" ht="45" x14ac:dyDescent="0.25">
      <c r="A13" s="8" t="s">
        <v>43</v>
      </c>
      <c r="B13" s="9" t="s">
        <v>36</v>
      </c>
      <c r="C13" s="1"/>
      <c r="D13" s="10" t="s">
        <v>15</v>
      </c>
    </row>
    <row r="14" spans="1:4" ht="30" customHeight="1" x14ac:dyDescent="0.25">
      <c r="A14" s="6"/>
      <c r="B14" s="20" t="s">
        <v>90</v>
      </c>
      <c r="C14" s="21"/>
      <c r="D14" s="22"/>
    </row>
    <row r="15" spans="1:4" ht="45" x14ac:dyDescent="0.25">
      <c r="A15" s="8" t="s">
        <v>17</v>
      </c>
      <c r="B15" s="9" t="s">
        <v>2</v>
      </c>
      <c r="C15" s="1"/>
      <c r="D15" s="10" t="s">
        <v>11</v>
      </c>
    </row>
    <row r="16" spans="1:4" ht="30" x14ac:dyDescent="0.25">
      <c r="A16" s="8" t="s">
        <v>56</v>
      </c>
      <c r="B16" s="9" t="s">
        <v>111</v>
      </c>
      <c r="C16" s="1"/>
      <c r="D16" s="10" t="s">
        <v>39</v>
      </c>
    </row>
    <row r="17" spans="1:4" ht="45" x14ac:dyDescent="0.25">
      <c r="A17" s="8" t="s">
        <v>57</v>
      </c>
      <c r="B17" s="9" t="s">
        <v>128</v>
      </c>
      <c r="C17" s="1"/>
      <c r="D17" s="10" t="s">
        <v>39</v>
      </c>
    </row>
    <row r="18" spans="1:4" ht="30" customHeight="1" x14ac:dyDescent="0.25">
      <c r="A18" s="8"/>
      <c r="B18" s="20" t="s">
        <v>105</v>
      </c>
      <c r="C18" s="23"/>
      <c r="D18" s="24"/>
    </row>
    <row r="19" spans="1:4" ht="30" x14ac:dyDescent="0.25">
      <c r="A19" s="8" t="s">
        <v>58</v>
      </c>
      <c r="B19" s="9" t="s">
        <v>28</v>
      </c>
      <c r="C19" s="1"/>
      <c r="D19" s="10" t="s">
        <v>39</v>
      </c>
    </row>
    <row r="20" spans="1:4" ht="60" x14ac:dyDescent="0.25">
      <c r="A20" s="8" t="s">
        <v>59</v>
      </c>
      <c r="B20" s="9" t="s">
        <v>155</v>
      </c>
      <c r="C20" s="1"/>
      <c r="D20" s="10" t="s">
        <v>39</v>
      </c>
    </row>
    <row r="21" spans="1:4" ht="45" x14ac:dyDescent="0.25">
      <c r="A21" s="8" t="s">
        <v>60</v>
      </c>
      <c r="B21" s="9" t="s">
        <v>46</v>
      </c>
      <c r="C21" s="1"/>
      <c r="D21" s="10" t="s">
        <v>39</v>
      </c>
    </row>
    <row r="22" spans="1:4" ht="30" x14ac:dyDescent="0.25">
      <c r="A22" s="8" t="s">
        <v>61</v>
      </c>
      <c r="B22" s="9" t="s">
        <v>29</v>
      </c>
      <c r="C22" s="1"/>
      <c r="D22" s="10" t="s">
        <v>39</v>
      </c>
    </row>
    <row r="23" spans="1:4" ht="30" x14ac:dyDescent="0.25">
      <c r="A23" s="8" t="s">
        <v>62</v>
      </c>
      <c r="B23" s="9" t="s">
        <v>30</v>
      </c>
      <c r="C23" s="1"/>
      <c r="D23" s="10" t="s">
        <v>39</v>
      </c>
    </row>
    <row r="24" spans="1:4" ht="30" x14ac:dyDescent="0.25">
      <c r="A24" s="8" t="s">
        <v>63</v>
      </c>
      <c r="B24" s="9" t="s">
        <v>20</v>
      </c>
      <c r="C24" s="1"/>
      <c r="D24" s="10" t="s">
        <v>39</v>
      </c>
    </row>
    <row r="25" spans="1:4" ht="45" x14ac:dyDescent="0.25">
      <c r="A25" s="8" t="s">
        <v>64</v>
      </c>
      <c r="B25" s="9" t="s">
        <v>74</v>
      </c>
      <c r="C25" s="1"/>
      <c r="D25" s="10" t="s">
        <v>40</v>
      </c>
    </row>
    <row r="26" spans="1:4" ht="15" customHeight="1" x14ac:dyDescent="0.25">
      <c r="A26" s="12"/>
      <c r="B26" s="25" t="s">
        <v>42</v>
      </c>
      <c r="C26" s="25"/>
      <c r="D26" s="25"/>
    </row>
    <row r="27" spans="1:4" ht="60" x14ac:dyDescent="0.25">
      <c r="A27" s="13" t="s">
        <v>82</v>
      </c>
      <c r="B27" s="9" t="s">
        <v>141</v>
      </c>
      <c r="C27" s="4"/>
      <c r="D27" s="14" t="s">
        <v>41</v>
      </c>
    </row>
    <row r="28" spans="1:4" ht="75" x14ac:dyDescent="0.25">
      <c r="A28" s="13" t="s">
        <v>83</v>
      </c>
      <c r="B28" s="9" t="s">
        <v>129</v>
      </c>
      <c r="C28" s="4"/>
      <c r="D28" s="14" t="s">
        <v>41</v>
      </c>
    </row>
    <row r="29" spans="1:4" ht="60" x14ac:dyDescent="0.25">
      <c r="A29" s="13" t="s">
        <v>96</v>
      </c>
      <c r="B29" s="9" t="s">
        <v>142</v>
      </c>
      <c r="C29" s="4"/>
      <c r="D29" s="14" t="s">
        <v>41</v>
      </c>
    </row>
    <row r="30" spans="1:4" ht="75" x14ac:dyDescent="0.25">
      <c r="A30" s="13" t="s">
        <v>97</v>
      </c>
      <c r="B30" s="9" t="s">
        <v>130</v>
      </c>
      <c r="C30" s="4"/>
      <c r="D30" s="14" t="s">
        <v>41</v>
      </c>
    </row>
    <row r="31" spans="1:4" ht="60" x14ac:dyDescent="0.25">
      <c r="A31" s="13" t="s">
        <v>98</v>
      </c>
      <c r="B31" s="9" t="s">
        <v>143</v>
      </c>
      <c r="C31" s="4"/>
      <c r="D31" s="14" t="s">
        <v>41</v>
      </c>
    </row>
    <row r="32" spans="1:4" ht="75" x14ac:dyDescent="0.25">
      <c r="A32" s="13" t="s">
        <v>99</v>
      </c>
      <c r="B32" s="9" t="s">
        <v>131</v>
      </c>
      <c r="C32" s="4"/>
      <c r="D32" s="14" t="s">
        <v>41</v>
      </c>
    </row>
  </sheetData>
  <sheetProtection password="C6EF" sheet="1"/>
  <mergeCells count="5">
    <mergeCell ref="B26:D26"/>
    <mergeCell ref="B1:D1"/>
    <mergeCell ref="B5:D5"/>
    <mergeCell ref="B14:D14"/>
    <mergeCell ref="B18:D18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9" workbookViewId="0">
      <selection activeCell="C14" sqref="C14"/>
    </sheetView>
  </sheetViews>
  <sheetFormatPr defaultRowHeight="15" x14ac:dyDescent="0.25"/>
  <cols>
    <col min="1" max="1" width="9.140625" style="7"/>
    <col min="2" max="2" width="70.7109375" style="11" customWidth="1"/>
    <col min="3" max="4" width="25.28515625" style="7" customWidth="1"/>
    <col min="5" max="16384" width="9.140625" style="7"/>
  </cols>
  <sheetData>
    <row r="1" spans="1:4" ht="37.5" customHeight="1" x14ac:dyDescent="0.25">
      <c r="A1" s="6"/>
      <c r="B1" s="20" t="s">
        <v>75</v>
      </c>
      <c r="C1" s="21"/>
      <c r="D1" s="22"/>
    </row>
    <row r="2" spans="1:4" ht="45" customHeight="1" x14ac:dyDescent="0.25">
      <c r="A2" s="8" t="s">
        <v>16</v>
      </c>
      <c r="B2" s="9" t="s">
        <v>3</v>
      </c>
      <c r="C2" s="1"/>
      <c r="D2" s="10" t="s">
        <v>11</v>
      </c>
    </row>
    <row r="3" spans="1:4" ht="30" x14ac:dyDescent="0.25">
      <c r="A3" s="8" t="s">
        <v>5</v>
      </c>
      <c r="B3" s="9" t="s">
        <v>139</v>
      </c>
      <c r="C3" s="1"/>
      <c r="D3" s="10" t="s">
        <v>39</v>
      </c>
    </row>
    <row r="4" spans="1:4" ht="30" x14ac:dyDescent="0.25">
      <c r="A4" s="8" t="s">
        <v>84</v>
      </c>
      <c r="B4" s="9" t="s">
        <v>86</v>
      </c>
      <c r="C4" s="1"/>
      <c r="D4" s="10" t="s">
        <v>39</v>
      </c>
    </row>
    <row r="5" spans="1:4" ht="45" x14ac:dyDescent="0.25">
      <c r="A5" s="8" t="s">
        <v>6</v>
      </c>
      <c r="B5" s="9" t="s">
        <v>140</v>
      </c>
      <c r="C5" s="1"/>
      <c r="D5" s="10" t="s">
        <v>39</v>
      </c>
    </row>
    <row r="6" spans="1:4" ht="45" x14ac:dyDescent="0.25">
      <c r="A6" s="8" t="s">
        <v>85</v>
      </c>
      <c r="B6" s="9" t="s">
        <v>113</v>
      </c>
      <c r="C6" s="1"/>
      <c r="D6" s="10" t="s">
        <v>39</v>
      </c>
    </row>
    <row r="7" spans="1:4" ht="30" customHeight="1" x14ac:dyDescent="0.25">
      <c r="A7" s="8"/>
      <c r="B7" s="25" t="s">
        <v>106</v>
      </c>
      <c r="C7" s="26"/>
      <c r="D7" s="26"/>
    </row>
    <row r="8" spans="1:4" ht="30" x14ac:dyDescent="0.25">
      <c r="A8" s="8" t="s">
        <v>7</v>
      </c>
      <c r="B8" s="9" t="s">
        <v>80</v>
      </c>
      <c r="C8" s="1"/>
      <c r="D8" s="10" t="s">
        <v>39</v>
      </c>
    </row>
    <row r="9" spans="1:4" ht="60" x14ac:dyDescent="0.25">
      <c r="A9" s="8" t="s">
        <v>8</v>
      </c>
      <c r="B9" s="9" t="s">
        <v>152</v>
      </c>
      <c r="C9" s="1"/>
      <c r="D9" s="10" t="s">
        <v>39</v>
      </c>
    </row>
    <row r="10" spans="1:4" ht="45" x14ac:dyDescent="0.25">
      <c r="A10" s="8" t="s">
        <v>9</v>
      </c>
      <c r="B10" s="9" t="s">
        <v>81</v>
      </c>
      <c r="C10" s="1"/>
      <c r="D10" s="10" t="s">
        <v>39</v>
      </c>
    </row>
    <row r="11" spans="1:4" ht="30" x14ac:dyDescent="0.25">
      <c r="A11" s="8" t="s">
        <v>10</v>
      </c>
      <c r="B11" s="9" t="s">
        <v>77</v>
      </c>
      <c r="C11" s="1"/>
      <c r="D11" s="10" t="s">
        <v>39</v>
      </c>
    </row>
    <row r="12" spans="1:4" ht="30" x14ac:dyDescent="0.25">
      <c r="A12" s="8" t="s">
        <v>12</v>
      </c>
      <c r="B12" s="9" t="s">
        <v>78</v>
      </c>
      <c r="C12" s="1"/>
      <c r="D12" s="10" t="s">
        <v>39</v>
      </c>
    </row>
    <row r="13" spans="1:4" ht="30" x14ac:dyDescent="0.25">
      <c r="A13" s="8" t="s">
        <v>13</v>
      </c>
      <c r="B13" s="9" t="s">
        <v>79</v>
      </c>
      <c r="C13" s="1"/>
      <c r="D13" s="10" t="s">
        <v>39</v>
      </c>
    </row>
    <row r="14" spans="1:4" ht="45" x14ac:dyDescent="0.25">
      <c r="A14" s="8" t="s">
        <v>14</v>
      </c>
      <c r="B14" s="9" t="s">
        <v>45</v>
      </c>
      <c r="C14" s="1"/>
      <c r="D14" s="10" t="s">
        <v>40</v>
      </c>
    </row>
    <row r="15" spans="1:4" ht="45" x14ac:dyDescent="0.25">
      <c r="A15" s="8" t="s">
        <v>43</v>
      </c>
      <c r="B15" s="9" t="s">
        <v>38</v>
      </c>
      <c r="C15" s="1"/>
      <c r="D15" s="10" t="s">
        <v>15</v>
      </c>
    </row>
    <row r="16" spans="1:4" ht="30" customHeight="1" x14ac:dyDescent="0.25">
      <c r="A16" s="6"/>
      <c r="B16" s="20" t="s">
        <v>76</v>
      </c>
      <c r="C16" s="21"/>
      <c r="D16" s="22"/>
    </row>
    <row r="17" spans="1:4" ht="45" customHeight="1" x14ac:dyDescent="0.25">
      <c r="A17" s="8" t="s">
        <v>17</v>
      </c>
      <c r="B17" s="9" t="s">
        <v>3</v>
      </c>
      <c r="C17" s="1"/>
      <c r="D17" s="10" t="s">
        <v>11</v>
      </c>
    </row>
    <row r="18" spans="1:4" ht="30" x14ac:dyDescent="0.25">
      <c r="A18" s="8" t="s">
        <v>56</v>
      </c>
      <c r="B18" s="9" t="s">
        <v>37</v>
      </c>
      <c r="C18" s="1"/>
      <c r="D18" s="10" t="s">
        <v>39</v>
      </c>
    </row>
    <row r="19" spans="1:4" ht="30" x14ac:dyDescent="0.25">
      <c r="A19" s="8" t="s">
        <v>87</v>
      </c>
      <c r="B19" s="9" t="s">
        <v>151</v>
      </c>
      <c r="C19" s="1"/>
      <c r="D19" s="10" t="s">
        <v>39</v>
      </c>
    </row>
    <row r="20" spans="1:4" ht="45" x14ac:dyDescent="0.25">
      <c r="A20" s="8" t="s">
        <v>57</v>
      </c>
      <c r="B20" s="9" t="s">
        <v>132</v>
      </c>
      <c r="C20" s="1"/>
      <c r="D20" s="10" t="s">
        <v>39</v>
      </c>
    </row>
    <row r="21" spans="1:4" ht="60" x14ac:dyDescent="0.25">
      <c r="A21" s="8" t="s">
        <v>88</v>
      </c>
      <c r="B21" s="9" t="s">
        <v>144</v>
      </c>
      <c r="C21" s="2"/>
      <c r="D21" s="10" t="s">
        <v>39</v>
      </c>
    </row>
    <row r="22" spans="1:4" ht="30" customHeight="1" x14ac:dyDescent="0.25">
      <c r="A22" s="8"/>
      <c r="B22" s="20" t="s">
        <v>107</v>
      </c>
      <c r="C22" s="23"/>
      <c r="D22" s="24"/>
    </row>
    <row r="23" spans="1:4" ht="30" x14ac:dyDescent="0.25">
      <c r="A23" s="8" t="s">
        <v>58</v>
      </c>
      <c r="B23" s="9" t="s">
        <v>25</v>
      </c>
      <c r="C23" s="1"/>
      <c r="D23" s="10" t="s">
        <v>39</v>
      </c>
    </row>
    <row r="24" spans="1:4" ht="60" x14ac:dyDescent="0.25">
      <c r="A24" s="8" t="s">
        <v>59</v>
      </c>
      <c r="B24" s="9" t="s">
        <v>153</v>
      </c>
      <c r="C24" s="1"/>
      <c r="D24" s="10" t="s">
        <v>39</v>
      </c>
    </row>
    <row r="25" spans="1:4" ht="45" x14ac:dyDescent="0.25">
      <c r="A25" s="8" t="s">
        <v>60</v>
      </c>
      <c r="B25" s="9" t="s">
        <v>47</v>
      </c>
      <c r="C25" s="1"/>
      <c r="D25" s="10" t="s">
        <v>39</v>
      </c>
    </row>
    <row r="26" spans="1:4" ht="30" x14ac:dyDescent="0.25">
      <c r="A26" s="8" t="s">
        <v>61</v>
      </c>
      <c r="B26" s="9" t="s">
        <v>26</v>
      </c>
      <c r="C26" s="1"/>
      <c r="D26" s="10" t="s">
        <v>39</v>
      </c>
    </row>
    <row r="27" spans="1:4" ht="30" x14ac:dyDescent="0.25">
      <c r="A27" s="8" t="s">
        <v>62</v>
      </c>
      <c r="B27" s="9" t="s">
        <v>27</v>
      </c>
      <c r="C27" s="1"/>
      <c r="D27" s="10" t="s">
        <v>39</v>
      </c>
    </row>
    <row r="28" spans="1:4" ht="30" x14ac:dyDescent="0.25">
      <c r="A28" s="8" t="s">
        <v>63</v>
      </c>
      <c r="B28" s="9" t="s">
        <v>21</v>
      </c>
      <c r="C28" s="1"/>
      <c r="D28" s="10" t="s">
        <v>39</v>
      </c>
    </row>
    <row r="29" spans="1:4" ht="45" x14ac:dyDescent="0.25">
      <c r="A29" s="8" t="s">
        <v>64</v>
      </c>
      <c r="B29" s="9" t="s">
        <v>74</v>
      </c>
      <c r="C29" s="1"/>
      <c r="D29" s="10" t="s">
        <v>40</v>
      </c>
    </row>
  </sheetData>
  <sheetProtection password="C6EF" sheet="1"/>
  <mergeCells count="4">
    <mergeCell ref="B1:D1"/>
    <mergeCell ref="B7:D7"/>
    <mergeCell ref="B16:D16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общая информация</vt:lpstr>
      <vt:lpstr>2. культмасс</vt:lpstr>
      <vt:lpstr>3 физкультура</vt:lpstr>
      <vt:lpstr>4 спорт</vt:lpstr>
      <vt:lpstr>5 оздоровление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user</cp:lastModifiedBy>
  <cp:lastPrinted>2018-04-20T08:18:22Z</cp:lastPrinted>
  <dcterms:created xsi:type="dcterms:W3CDTF">2014-04-06T17:37:43Z</dcterms:created>
  <dcterms:modified xsi:type="dcterms:W3CDTF">2018-04-24T13:49:21Z</dcterms:modified>
</cp:coreProperties>
</file>